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erafin\Desktop\zarządzenia 2021\zarządzenie 98\"/>
    </mc:Choice>
  </mc:AlternateContent>
  <bookViews>
    <workbookView xWindow="0" yWindow="0" windowWidth="28800" windowHeight="12435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F63" i="1" l="1"/>
  <c r="F62" i="1"/>
  <c r="F56" i="1"/>
  <c r="F52" i="1"/>
  <c r="F51" i="1" s="1"/>
  <c r="F46" i="1"/>
  <c r="F45" i="1"/>
  <c r="F41" i="1" s="1"/>
  <c r="F38" i="1"/>
  <c r="F37" i="1"/>
  <c r="F33" i="1"/>
  <c r="F32" i="1" s="1"/>
  <c r="F31" i="1" s="1"/>
  <c r="F29" i="1"/>
  <c r="F28" i="1"/>
  <c r="F24" i="1"/>
  <c r="F23" i="1" s="1"/>
  <c r="F17" i="1"/>
  <c r="F16" i="1"/>
  <c r="F13" i="1"/>
  <c r="F12" i="1" l="1"/>
  <c r="F11" i="1" s="1"/>
  <c r="F65" i="1" l="1"/>
</calcChain>
</file>

<file path=xl/sharedStrings.xml><?xml version="1.0" encoding="utf-8"?>
<sst xmlns="http://schemas.openxmlformats.org/spreadsheetml/2006/main" count="73" uniqueCount="63">
  <si>
    <t xml:space="preserve">                                                                                              </t>
  </si>
  <si>
    <t xml:space="preserve">               Załącznik Nr 8 do Uchwały Budżetowej Gminy Czosnów na rok 2021 Nr ……..Rady Gminy Czosnów z dnia                                     </t>
  </si>
  <si>
    <t>Dotacje  udzielane z budżetu gminy w 2021 roku dla podmiotów zaliczanych i niezaliczanych do sektora finansów publicznych</t>
  </si>
  <si>
    <t>Lp.</t>
  </si>
  <si>
    <t>Dział</t>
  </si>
  <si>
    <t>Rozdział</t>
  </si>
  <si>
    <t>Paragraf</t>
  </si>
  <si>
    <t xml:space="preserve">Nazwa </t>
  </si>
  <si>
    <t>Kwota dotacji</t>
  </si>
  <si>
    <t>Przedmiot</t>
  </si>
  <si>
    <t>Dotacje podmiotowe</t>
  </si>
  <si>
    <t>Oświata i wychowanie</t>
  </si>
  <si>
    <t>Szkoły podstawowe</t>
  </si>
  <si>
    <t>Dotacja podmiotowa z budżetu dla niepublicznej jednostki systemu oświaty</t>
  </si>
  <si>
    <t xml:space="preserve">Dotacja dla Językowej Szkoły Podstawowej </t>
  </si>
  <si>
    <t>Niepubliczna Językowa Szkoła Podstawowa w Kaliszkach</t>
  </si>
  <si>
    <t>Przedszkola</t>
  </si>
  <si>
    <t>Dotacje dla niepublicznych przedszkoli z terenu gminy Czosnów</t>
  </si>
  <si>
    <t>Niepubliczne Przedszkole "Bajeczka" w Izabelinie Dziekanówku</t>
  </si>
  <si>
    <t>Przedszkole Niepubliczne Muzyczno-Językowe " NUTKA" w Czeczotkach</t>
  </si>
  <si>
    <t>Niepubliczne Przedszkole "Zielona Akademia" w Czosnowie</t>
  </si>
  <si>
    <t>Niepubliczne Przedszkole "Gumisiowe Przedszkole" w Kaliszkach</t>
  </si>
  <si>
    <t>Niepubliczne Przedszkole "Elemelek" w Janowie Mikołajówku</t>
  </si>
  <si>
    <t>Realizacja zadań wymagających stosowania specjalnej organizacji nauki i metod pracy dla dzieci w przedszkolach, oddziałach przedszkolnych w szkołach podstawowych i innych formach wychowania przedszkolnego</t>
  </si>
  <si>
    <t>Dotacje na dzieci niepełnosprawnych w niepublicznych przedszkolach z terenu gminy Czosnów</t>
  </si>
  <si>
    <t>Punkt terapeutyczno-przedszkolny "Jaś"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</si>
  <si>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</si>
  <si>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Dotacja na dzieci niepełnosprawne w niepublicznej szkole podstawowej</t>
  </si>
  <si>
    <t>Niepubliczna Językowa Szkoła Podstawowa Creatio w Kaliszkach</t>
  </si>
  <si>
    <t>Pozostałe zadania w zakresie polityki społecznej</t>
  </si>
  <si>
    <t>Tworzenie i funkcjonowanie żłobków</t>
  </si>
  <si>
    <t>Dotacja celowa z budżetu na finansowanie lub dofinansowanie zadań zleconych do realizacji pozostałym jednostkom nie zaliczanym do sektora finansów publicznych</t>
  </si>
  <si>
    <t>Dotacje dla niepublicznych żłobków z terenu gminy Czosnów</t>
  </si>
  <si>
    <t>Gumisiowy Żłobek w Kaliszkach</t>
  </si>
  <si>
    <t>Żłobek Zielona Akademia w Czosnowie</t>
  </si>
  <si>
    <t>Żłobek "Elemelek" w Janowie Mikołajówku</t>
  </si>
  <si>
    <t>Kultura i ochrona dziedzictwa narodowego</t>
  </si>
  <si>
    <t>Biblioteki</t>
  </si>
  <si>
    <t>Dotacja podmiotowa z budżetu dla samorządowej instytucji kultury</t>
  </si>
  <si>
    <t>Dotacja dla Gminnej Biblioteki Publicznej w Czosnowie</t>
  </si>
  <si>
    <t>Gminna Biblioteka Publiczna w Czosnowie</t>
  </si>
  <si>
    <t>Dotacje celowe dla podmiotów zaliczanych i niezaliczanych do sektora finansów publicznych</t>
  </si>
  <si>
    <t>Rolnictwo i łowiectwo</t>
  </si>
  <si>
    <t>Infrastruktura wodociągowa i sanitacyjna wsi</t>
  </si>
  <si>
    <t>Dotacje celowe z budżetu na finansowanie lub dofinansowanie kosztów realizacji inwestycji i zakupow inwestycyjnych jednostek niezaliczanych do sektora finansów publicznych</t>
  </si>
  <si>
    <t>Administracja publiczna</t>
  </si>
  <si>
    <t>Promocja jednostek samorządu terytorialnego</t>
  </si>
  <si>
    <t>Dotacja celowa z budżetu na finansowanie lub dofinansowanie zadań zleconych do realizacji stowarzyszeniom</t>
  </si>
  <si>
    <t>Dotacje dla stowarzyszeń udzielane w celu promocji gminy</t>
  </si>
  <si>
    <t>Dotacja celowa na pomoc finansowa udzielaną między jednostakami samorządu terytorialnego na dofinansowanie włąsnych zadań inwestycyjnych i zakupów inwestycyjnych</t>
  </si>
  <si>
    <t>Edukacyjna opieka wychowawcza</t>
  </si>
  <si>
    <t>Kolonie i obozy oraz inne formy wypoczynku dzieci i młodzieży szkolnej a także szkolenia młodzieży</t>
  </si>
  <si>
    <t>Dotacje dla stowarzyszeń udzielane w celu udostępnienia form wypoczynku</t>
  </si>
  <si>
    <t>Hufiec Nowy Dwór Mazowiecki</t>
  </si>
  <si>
    <t>Stowarzyszenie MOC</t>
  </si>
  <si>
    <t>Gospodarka komunalna i ochrona środowiska</t>
  </si>
  <si>
    <t>Ochrona powietrza atmosferycznego i klimatu</t>
  </si>
  <si>
    <t>Działalność Pańswowego Gospodarstwa Wody Polskie</t>
  </si>
  <si>
    <t>Dotacje celowe z budżetu na finansowanie lub dofinansowanie kosztów realizacji inwestycji i zakupow inwestycyjnych innych jednostek sektora finansów publicznych</t>
  </si>
  <si>
    <t>Kultura fizyczna i sport</t>
  </si>
  <si>
    <t>Zadania w zakresie kultury fizycznej i sportu</t>
  </si>
  <si>
    <t>Dotacje dla stowarzyszeń udzielane w celu upowszechniania kultury fizycznej i sportu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</si>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</sst>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 CE"/>
      <charset val="238"/>
    </font>
    <font>
      <b/>
      <sz val="12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rgb="FF00B0F0"/>
      <name val="Bookman Old Style"/>
      <family val="1"/>
      <charset val="238"/>
    </font>
    <font>
      <sz val="12"/>
      <color rgb="FF00B0F0"/>
      <name val="Bookman Old Style"/>
      <family val="1"/>
      <charset val="238"/>
    </font>
    <font>
      <sz val="11"/>
      <color rgb="FF000000"/>
      <name val="Arial CE"/>
      <charset val="238"/>
    </font>
    <font>
      <b/>
      <sz val="11"/>
      <color rgb="FF000000"/>
      <name val="Arial CE"/>
      <charset val="238"/>
    </font>
    <font>
      <sz val="9"/>
      <color rgb="FF000000"/>
      <name val="Arial CE"/>
      <charset val="238"/>
    </font>
    <font>
      <b/>
      <sz val="9"/>
      <color rgb="FF000000"/>
      <name val="Arial CE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textRotation="15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/>
    <xf numFmtId="4" fontId="5" fillId="0" borderId="2" xfId="0" applyNumberFormat="1" applyFont="1" applyBorder="1"/>
    <xf numFmtId="4" fontId="4" fillId="0" borderId="1" xfId="0" applyNumberFormat="1" applyFont="1" applyBorder="1" applyAlignment="1">
      <alignment horizontal="left" wrapText="1"/>
    </xf>
    <xf numFmtId="4" fontId="6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wrapText="1"/>
    </xf>
    <xf numFmtId="4" fontId="3" fillId="0" borderId="2" xfId="0" applyNumberFormat="1" applyFont="1" applyBorder="1"/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4" fontId="4" fillId="0" borderId="2" xfId="0" applyNumberFormat="1" applyFont="1" applyBorder="1"/>
    <xf numFmtId="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4" fontId="8" fillId="0" borderId="1" xfId="0" applyNumberFormat="1" applyFont="1" applyBorder="1" applyAlignment="1">
      <alignment wrapText="1"/>
    </xf>
    <xf numFmtId="4" fontId="8" fillId="0" borderId="2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4" fontId="10" fillId="0" borderId="1" xfId="0" applyNumberFormat="1" applyFont="1" applyBorder="1" applyAlignment="1">
      <alignment wrapText="1"/>
    </xf>
    <xf numFmtId="4" fontId="10" fillId="0" borderId="2" xfId="0" applyNumberFormat="1" applyFont="1" applyBorder="1"/>
    <xf numFmtId="0" fontId="9" fillId="0" borderId="1" xfId="0" applyFont="1" applyBorder="1"/>
    <xf numFmtId="49" fontId="9" fillId="0" borderId="1" xfId="0" applyNumberFormat="1" applyFont="1" applyBorder="1"/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11" fillId="0" borderId="0" xfId="0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/>
  </sheetViews>
  <sheetFormatPr defaultRowHeight="12.75" x14ac:dyDescent="0.2"/>
  <cols>
    <col min="1" max="1" width="7.5703125" customWidth="1"/>
    <col min="2" max="2" width="7.7109375" customWidth="1"/>
    <col min="3" max="3" width="12.7109375" customWidth="1"/>
    <col min="4" max="4" width="10.5703125" customWidth="1"/>
    <col min="5" max="5" width="69.42578125" customWidth="1"/>
    <col min="6" max="6" width="24.7109375" customWidth="1"/>
    <col min="7" max="7" width="46.42578125" customWidth="1"/>
    <col min="8" max="8" width="9.140625" customWidth="1"/>
    <col min="9" max="9" width="11.7109375" bestFit="1" customWidth="1"/>
    <col min="10" max="10" width="9.140625" customWidth="1"/>
  </cols>
  <sheetData>
    <row r="1" spans="1:7" x14ac:dyDescent="0.2">
      <c r="E1" t="s">
        <v>0</v>
      </c>
    </row>
    <row r="2" spans="1:7" x14ac:dyDescent="0.2">
      <c r="E2" s="28" t="s">
        <v>1</v>
      </c>
      <c r="F2" s="28"/>
      <c r="G2" s="28"/>
    </row>
    <row r="3" spans="1:7" x14ac:dyDescent="0.2">
      <c r="E3" s="28"/>
      <c r="F3" s="28"/>
      <c r="G3" s="28"/>
    </row>
    <row r="5" spans="1:7" ht="35.25" customHeight="1" x14ac:dyDescent="0.2">
      <c r="A5" s="29" t="s">
        <v>2</v>
      </c>
      <c r="B5" s="29"/>
      <c r="C5" s="29"/>
      <c r="D5" s="29"/>
      <c r="E5" s="29"/>
      <c r="F5" s="29"/>
      <c r="G5" s="29"/>
    </row>
    <row r="6" spans="1:7" ht="18" x14ac:dyDescent="0.2">
      <c r="A6" s="1"/>
      <c r="B6" s="1"/>
      <c r="C6" s="1"/>
      <c r="D6" s="1"/>
      <c r="E6" s="1"/>
      <c r="F6" s="1"/>
      <c r="G6" s="1"/>
    </row>
    <row r="7" spans="1:7" x14ac:dyDescent="0.2">
      <c r="A7" s="30" t="s">
        <v>3</v>
      </c>
      <c r="B7" s="30" t="s">
        <v>4</v>
      </c>
      <c r="C7" s="30" t="s">
        <v>5</v>
      </c>
      <c r="D7" s="30" t="s">
        <v>6</v>
      </c>
      <c r="E7" s="31" t="s">
        <v>7</v>
      </c>
      <c r="F7" s="31" t="s">
        <v>8</v>
      </c>
      <c r="G7" s="32" t="s">
        <v>9</v>
      </c>
    </row>
    <row r="8" spans="1:7" x14ac:dyDescent="0.2">
      <c r="A8" s="30"/>
      <c r="B8" s="30"/>
      <c r="C8" s="30"/>
      <c r="D8" s="30"/>
      <c r="E8" s="31"/>
      <c r="F8" s="31"/>
      <c r="G8" s="32"/>
    </row>
    <row r="9" spans="1:7" x14ac:dyDescent="0.2">
      <c r="A9" s="30"/>
      <c r="B9" s="30"/>
      <c r="C9" s="30"/>
      <c r="D9" s="30"/>
      <c r="E9" s="31"/>
      <c r="F9" s="31"/>
      <c r="G9" s="32"/>
    </row>
    <row r="10" spans="1:7" ht="15.75" x14ac:dyDescent="0.2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3">
        <v>6</v>
      </c>
      <c r="G10" s="2">
        <v>7</v>
      </c>
    </row>
    <row r="11" spans="1:7" ht="14.25" customHeight="1" x14ac:dyDescent="0.25">
      <c r="A11" s="2">
        <v>1</v>
      </c>
      <c r="B11" s="4"/>
      <c r="C11" s="5"/>
      <c r="D11" s="5"/>
      <c r="E11" s="6" t="s">
        <v>10</v>
      </c>
      <c r="F11" s="7">
        <f>SUM(F12,F31,F37)</f>
        <v>6368322.2000000002</v>
      </c>
      <c r="G11" s="8"/>
    </row>
    <row r="12" spans="1:7" ht="21" customHeight="1" x14ac:dyDescent="0.25">
      <c r="A12" s="2"/>
      <c r="B12" s="9">
        <v>801</v>
      </c>
      <c r="C12" s="9"/>
      <c r="D12" s="9"/>
      <c r="E12" s="9" t="s">
        <v>11</v>
      </c>
      <c r="F12" s="10">
        <f>F13+F16+F23+F28</f>
        <v>5499922.2000000002</v>
      </c>
      <c r="G12" s="11"/>
    </row>
    <row r="13" spans="1:7" ht="14.25" customHeight="1" x14ac:dyDescent="0.25">
      <c r="A13" s="2"/>
      <c r="B13" s="9"/>
      <c r="C13" s="5">
        <v>80101</v>
      </c>
      <c r="D13" s="5"/>
      <c r="E13" s="5" t="s">
        <v>12</v>
      </c>
      <c r="F13" s="12">
        <f>SUM(F14)</f>
        <v>197587.08</v>
      </c>
      <c r="G13" s="11"/>
    </row>
    <row r="14" spans="1:7" ht="39" customHeight="1" x14ac:dyDescent="0.25">
      <c r="A14" s="2"/>
      <c r="B14" s="9"/>
      <c r="C14" s="9"/>
      <c r="D14" s="5">
        <v>2540</v>
      </c>
      <c r="E14" s="13" t="s">
        <v>13</v>
      </c>
      <c r="F14" s="12">
        <v>197587.08</v>
      </c>
      <c r="G14" s="11" t="s">
        <v>14</v>
      </c>
    </row>
    <row r="15" spans="1:7" ht="15.75" x14ac:dyDescent="0.25">
      <c r="A15" s="2"/>
      <c r="B15" s="9"/>
      <c r="C15" s="9"/>
      <c r="D15" s="5"/>
      <c r="E15" s="13" t="s">
        <v>15</v>
      </c>
      <c r="F15" s="12">
        <v>197587.08</v>
      </c>
      <c r="G15" s="14"/>
    </row>
    <row r="16" spans="1:7" ht="18.75" customHeight="1" x14ac:dyDescent="0.25">
      <c r="A16" s="2"/>
      <c r="B16" s="5"/>
      <c r="C16" s="5">
        <v>80104</v>
      </c>
      <c r="D16" s="5"/>
      <c r="E16" s="5" t="s">
        <v>16</v>
      </c>
      <c r="F16" s="12">
        <f>SUM(F18:F22)</f>
        <v>4145605.8</v>
      </c>
      <c r="G16" s="11"/>
    </row>
    <row r="17" spans="1:7" ht="31.5" x14ac:dyDescent="0.25">
      <c r="A17" s="2"/>
      <c r="B17" s="5"/>
      <c r="C17" s="5"/>
      <c r="D17" s="5">
        <v>2540</v>
      </c>
      <c r="E17" s="13" t="s">
        <v>13</v>
      </c>
      <c r="F17" s="12">
        <f>SUM(F18:F22)</f>
        <v>4145605.8</v>
      </c>
      <c r="G17" s="11" t="s">
        <v>17</v>
      </c>
    </row>
    <row r="18" spans="1:7" ht="31.5" x14ac:dyDescent="0.25">
      <c r="A18" s="2"/>
      <c r="B18" s="5"/>
      <c r="C18" s="5"/>
      <c r="D18" s="5"/>
      <c r="E18" s="13" t="s">
        <v>18</v>
      </c>
      <c r="F18" s="12">
        <v>654091.19999999995</v>
      </c>
      <c r="G18" s="33"/>
    </row>
    <row r="19" spans="1:7" ht="31.5" x14ac:dyDescent="0.25">
      <c r="A19" s="2"/>
      <c r="B19" s="5"/>
      <c r="C19" s="5"/>
      <c r="D19" s="5"/>
      <c r="E19" s="13" t="s">
        <v>19</v>
      </c>
      <c r="F19" s="12">
        <v>302820</v>
      </c>
      <c r="G19" s="33"/>
    </row>
    <row r="20" spans="1:7" ht="18.75" customHeight="1" x14ac:dyDescent="0.25">
      <c r="A20" s="2"/>
      <c r="B20" s="5"/>
      <c r="C20" s="5"/>
      <c r="D20" s="5"/>
      <c r="E20" s="13" t="s">
        <v>20</v>
      </c>
      <c r="F20" s="12">
        <v>1532269.2</v>
      </c>
      <c r="G20" s="33"/>
    </row>
    <row r="21" spans="1:7" ht="31.5" x14ac:dyDescent="0.25">
      <c r="A21" s="2"/>
      <c r="B21" s="5"/>
      <c r="C21" s="5"/>
      <c r="D21" s="5"/>
      <c r="E21" s="13" t="s">
        <v>21</v>
      </c>
      <c r="F21" s="12">
        <v>590499</v>
      </c>
      <c r="G21" s="33"/>
    </row>
    <row r="22" spans="1:7" ht="31.5" x14ac:dyDescent="0.25">
      <c r="A22" s="2"/>
      <c r="B22" s="5"/>
      <c r="C22" s="5"/>
      <c r="D22" s="5"/>
      <c r="E22" s="13" t="s">
        <v>22</v>
      </c>
      <c r="F22" s="12">
        <v>1065926.3999999999</v>
      </c>
      <c r="G22" s="33"/>
    </row>
    <row r="23" spans="1:7" ht="63.75" customHeight="1" x14ac:dyDescent="0.25">
      <c r="A23" s="2"/>
      <c r="B23" s="5"/>
      <c r="C23" s="15">
        <v>80149</v>
      </c>
      <c r="D23" s="5"/>
      <c r="E23" s="13" t="s">
        <v>23</v>
      </c>
      <c r="F23" s="12">
        <f>SUM(F24)</f>
        <v>981355.32</v>
      </c>
      <c r="G23" s="11"/>
    </row>
    <row r="24" spans="1:7" ht="49.5" customHeight="1" x14ac:dyDescent="0.25">
      <c r="A24" s="2"/>
      <c r="B24" s="5"/>
      <c r="C24" s="5"/>
      <c r="D24" s="5">
        <v>2540</v>
      </c>
      <c r="E24" s="13" t="s">
        <v>13</v>
      </c>
      <c r="F24" s="12">
        <f>SUM(F25:F27)</f>
        <v>981355.32</v>
      </c>
      <c r="G24" s="11" t="s">
        <v>24</v>
      </c>
    </row>
    <row r="25" spans="1:7" ht="15.75" x14ac:dyDescent="0.25">
      <c r="A25" s="2"/>
      <c r="B25" s="5"/>
      <c r="C25" s="5"/>
      <c r="D25" s="5"/>
      <c r="E25" s="13" t="s">
        <v>25</v>
      </c>
      <c r="F25" s="12">
        <v>567719.16</v>
      </c>
      <c r="G25" s="33"/>
    </row>
    <row r="26" spans="1:7" ht="20.25" customHeight="1" x14ac:dyDescent="0.25">
      <c r="A26" s="2"/>
      <c r="B26" s="5"/>
      <c r="C26" s="5"/>
      <c r="D26" s="5"/>
      <c r="E26" s="13" t="s">
        <v>20</v>
      </c>
      <c r="F26" s="12">
        <v>168112.8</v>
      </c>
      <c r="G26" s="33"/>
    </row>
    <row r="27" spans="1:7" ht="31.5" x14ac:dyDescent="0.25">
      <c r="A27" s="2"/>
      <c r="B27" s="5"/>
      <c r="C27" s="5"/>
      <c r="D27" s="5"/>
      <c r="E27" s="13" t="s">
        <v>21</v>
      </c>
      <c r="F27" s="12">
        <v>245523.36</v>
      </c>
      <c r="G27" s="33"/>
    </row>
    <row r="28" spans="1:7" ht="78" customHeight="1" x14ac:dyDescent="0.25">
      <c r="A28" s="2"/>
      <c r="B28" s="5"/>
      <c r="C28" s="15">
        <v>80150</v>
      </c>
      <c r="D28" s="5"/>
      <c r="E28" s="13" t="s">
        <v>26</v>
      </c>
      <c r="F28" s="12">
        <f>SUM(F29)</f>
        <v>175374</v>
      </c>
      <c r="G28" s="11"/>
    </row>
    <row r="29" spans="1:7" ht="30.75" customHeight="1" x14ac:dyDescent="0.25">
      <c r="A29" s="2"/>
      <c r="B29" s="5"/>
      <c r="C29" s="5"/>
      <c r="D29" s="5">
        <v>2540</v>
      </c>
      <c r="E29" s="13" t="s">
        <v>13</v>
      </c>
      <c r="F29" s="12">
        <f>SUM(F30)</f>
        <v>175374</v>
      </c>
      <c r="G29" s="11" t="s">
        <v>27</v>
      </c>
    </row>
    <row r="30" spans="1:7" ht="31.5" x14ac:dyDescent="0.25">
      <c r="A30" s="2"/>
      <c r="B30" s="5"/>
      <c r="C30" s="5"/>
      <c r="D30" s="5"/>
      <c r="E30" s="13" t="s">
        <v>28</v>
      </c>
      <c r="F30" s="12">
        <v>175374</v>
      </c>
      <c r="G30" s="11"/>
    </row>
    <row r="31" spans="1:7" ht="18.75" customHeight="1" x14ac:dyDescent="0.25">
      <c r="A31" s="2"/>
      <c r="B31" s="9">
        <v>855</v>
      </c>
      <c r="C31" s="9"/>
      <c r="D31" s="9"/>
      <c r="E31" s="16" t="s">
        <v>29</v>
      </c>
      <c r="F31" s="10">
        <f>SUM(F32)</f>
        <v>238400</v>
      </c>
      <c r="G31" s="11"/>
    </row>
    <row r="32" spans="1:7" ht="17.25" customHeight="1" x14ac:dyDescent="0.25">
      <c r="A32" s="2"/>
      <c r="B32" s="5"/>
      <c r="C32" s="5">
        <v>85516</v>
      </c>
      <c r="D32" s="5"/>
      <c r="E32" s="13" t="s">
        <v>30</v>
      </c>
      <c r="F32" s="12">
        <f>SUM(F33)</f>
        <v>238400</v>
      </c>
      <c r="G32" s="11"/>
    </row>
    <row r="33" spans="1:7" ht="51" customHeight="1" x14ac:dyDescent="0.25">
      <c r="A33" s="2"/>
      <c r="B33" s="5"/>
      <c r="C33" s="5"/>
      <c r="D33" s="5">
        <v>2830</v>
      </c>
      <c r="E33" s="13" t="s">
        <v>31</v>
      </c>
      <c r="F33" s="12">
        <f>SUM(F34:F36)</f>
        <v>238400</v>
      </c>
      <c r="G33" s="11" t="s">
        <v>32</v>
      </c>
    </row>
    <row r="34" spans="1:7" ht="15.75" x14ac:dyDescent="0.25">
      <c r="A34" s="2"/>
      <c r="B34" s="5"/>
      <c r="C34" s="5"/>
      <c r="D34" s="5"/>
      <c r="E34" s="13" t="s">
        <v>33</v>
      </c>
      <c r="F34" s="12">
        <v>54000</v>
      </c>
      <c r="G34" s="33"/>
    </row>
    <row r="35" spans="1:7" ht="15.75" x14ac:dyDescent="0.25">
      <c r="A35" s="2"/>
      <c r="B35" s="5"/>
      <c r="C35" s="5"/>
      <c r="D35" s="5"/>
      <c r="E35" s="13" t="s">
        <v>34</v>
      </c>
      <c r="F35" s="12">
        <v>112400</v>
      </c>
      <c r="G35" s="33"/>
    </row>
    <row r="36" spans="1:7" ht="15.75" x14ac:dyDescent="0.25">
      <c r="A36" s="2"/>
      <c r="B36" s="5"/>
      <c r="C36" s="5"/>
      <c r="D36" s="5"/>
      <c r="E36" s="13" t="s">
        <v>35</v>
      </c>
      <c r="F36" s="12">
        <v>72000</v>
      </c>
      <c r="G36" s="33"/>
    </row>
    <row r="37" spans="1:7" ht="15.75" x14ac:dyDescent="0.25">
      <c r="A37" s="2"/>
      <c r="B37" s="9">
        <v>921</v>
      </c>
      <c r="C37" s="9"/>
      <c r="D37" s="9"/>
      <c r="E37" s="9" t="s">
        <v>36</v>
      </c>
      <c r="F37" s="10">
        <f>SUM(F38)</f>
        <v>630000</v>
      </c>
      <c r="G37" s="11"/>
    </row>
    <row r="38" spans="1:7" ht="15.75" x14ac:dyDescent="0.25">
      <c r="A38" s="2"/>
      <c r="B38" s="5"/>
      <c r="C38" s="5">
        <v>92116</v>
      </c>
      <c r="D38" s="5"/>
      <c r="E38" s="5" t="s">
        <v>37</v>
      </c>
      <c r="F38" s="12">
        <f>SUM(F39)</f>
        <v>630000</v>
      </c>
      <c r="G38" s="11"/>
    </row>
    <row r="39" spans="1:7" ht="31.5" x14ac:dyDescent="0.25">
      <c r="A39" s="2"/>
      <c r="B39" s="5"/>
      <c r="C39" s="5"/>
      <c r="D39" s="5">
        <v>2480</v>
      </c>
      <c r="E39" s="13" t="s">
        <v>38</v>
      </c>
      <c r="F39" s="12">
        <v>630000</v>
      </c>
      <c r="G39" s="11" t="s">
        <v>39</v>
      </c>
    </row>
    <row r="40" spans="1:7" ht="15.75" x14ac:dyDescent="0.25">
      <c r="A40" s="2"/>
      <c r="B40" s="5"/>
      <c r="C40" s="5"/>
      <c r="D40" s="5"/>
      <c r="E40" s="17" t="s">
        <v>40</v>
      </c>
      <c r="F40" s="12">
        <v>630000</v>
      </c>
      <c r="G40" s="11"/>
    </row>
    <row r="41" spans="1:7" ht="35.25" customHeight="1" x14ac:dyDescent="0.25">
      <c r="A41" s="2">
        <v>2</v>
      </c>
      <c r="B41" s="5"/>
      <c r="C41" s="5"/>
      <c r="D41" s="5"/>
      <c r="E41" s="18" t="s">
        <v>41</v>
      </c>
      <c r="F41" s="19">
        <f>F42+F45+F48+F51+F56+F62</f>
        <v>1425000</v>
      </c>
      <c r="G41" s="8"/>
    </row>
    <row r="42" spans="1:7" ht="35.25" customHeight="1" x14ac:dyDescent="0.25">
      <c r="A42" s="2"/>
      <c r="B42" s="5">
        <v>10</v>
      </c>
      <c r="C42" s="5"/>
      <c r="D42" s="5"/>
      <c r="E42" s="18" t="s">
        <v>42</v>
      </c>
      <c r="F42" s="10">
        <v>400000</v>
      </c>
      <c r="G42" s="8"/>
    </row>
    <row r="43" spans="1:7" ht="35.25" customHeight="1" x14ac:dyDescent="0.25">
      <c r="A43" s="2"/>
      <c r="B43" s="5"/>
      <c r="C43" s="5">
        <v>1010</v>
      </c>
      <c r="D43" s="5"/>
      <c r="E43" s="18" t="s">
        <v>43</v>
      </c>
      <c r="F43" s="12">
        <v>400000</v>
      </c>
      <c r="G43" s="8"/>
    </row>
    <row r="44" spans="1:7" ht="35.25" customHeight="1" x14ac:dyDescent="0.25">
      <c r="A44" s="2"/>
      <c r="B44" s="5"/>
      <c r="C44" s="5"/>
      <c r="D44" s="5">
        <v>6230</v>
      </c>
      <c r="E44" s="18" t="s">
        <v>44</v>
      </c>
      <c r="F44" s="12">
        <v>700000</v>
      </c>
      <c r="G44" s="8"/>
    </row>
    <row r="45" spans="1:7" ht="15.75" x14ac:dyDescent="0.25">
      <c r="A45" s="2"/>
      <c r="B45" s="9">
        <v>750</v>
      </c>
      <c r="C45" s="5"/>
      <c r="D45" s="5"/>
      <c r="E45" s="9" t="s">
        <v>45</v>
      </c>
      <c r="F45" s="10">
        <f>SUM(F46)</f>
        <v>46000</v>
      </c>
      <c r="G45" s="20"/>
    </row>
    <row r="46" spans="1:7" ht="15.75" x14ac:dyDescent="0.25">
      <c r="A46" s="2"/>
      <c r="B46" s="5"/>
      <c r="C46" s="5">
        <v>75075</v>
      </c>
      <c r="D46" s="5"/>
      <c r="E46" s="21" t="s">
        <v>46</v>
      </c>
      <c r="F46" s="12">
        <f>SUM(F47)</f>
        <v>46000</v>
      </c>
      <c r="G46" s="20"/>
    </row>
    <row r="47" spans="1:7" ht="47.25" x14ac:dyDescent="0.25">
      <c r="A47" s="2"/>
      <c r="B47" s="5"/>
      <c r="C47" s="5"/>
      <c r="D47" s="5">
        <v>2820</v>
      </c>
      <c r="E47" s="13" t="s">
        <v>47</v>
      </c>
      <c r="F47" s="12">
        <v>46000</v>
      </c>
      <c r="G47" s="22" t="s">
        <v>48</v>
      </c>
    </row>
    <row r="48" spans="1:7" ht="15.75" x14ac:dyDescent="0.25">
      <c r="A48" s="2"/>
      <c r="B48" s="5">
        <v>801</v>
      </c>
      <c r="C48" s="5"/>
      <c r="D48" s="5"/>
      <c r="E48" s="13" t="s">
        <v>11</v>
      </c>
      <c r="F48" s="10">
        <v>500000</v>
      </c>
      <c r="G48" s="22"/>
    </row>
    <row r="49" spans="1:7" ht="15.75" x14ac:dyDescent="0.25">
      <c r="A49" s="2"/>
      <c r="B49" s="5"/>
      <c r="C49" s="5">
        <v>80101</v>
      </c>
      <c r="D49" s="5"/>
      <c r="E49" s="13" t="s">
        <v>12</v>
      </c>
      <c r="F49" s="12">
        <v>500000</v>
      </c>
      <c r="G49" s="22"/>
    </row>
    <row r="50" spans="1:7" ht="63" x14ac:dyDescent="0.25">
      <c r="A50" s="2"/>
      <c r="B50" s="5"/>
      <c r="C50" s="5"/>
      <c r="D50" s="5">
        <v>6300</v>
      </c>
      <c r="E50" s="13" t="s">
        <v>49</v>
      </c>
      <c r="F50" s="12">
        <v>500000</v>
      </c>
      <c r="G50" s="22"/>
    </row>
    <row r="51" spans="1:7" ht="15.75" x14ac:dyDescent="0.25">
      <c r="A51" s="2"/>
      <c r="B51" s="23">
        <v>854</v>
      </c>
      <c r="C51" s="23"/>
      <c r="D51" s="23"/>
      <c r="E51" s="24" t="s">
        <v>50</v>
      </c>
      <c r="F51" s="10">
        <f>SUM(F52)</f>
        <v>17000</v>
      </c>
      <c r="G51" s="25"/>
    </row>
    <row r="52" spans="1:7" ht="31.5" x14ac:dyDescent="0.25">
      <c r="A52" s="2"/>
      <c r="B52" s="5"/>
      <c r="C52" s="5">
        <v>85412</v>
      </c>
      <c r="D52" s="5"/>
      <c r="E52" s="21" t="s">
        <v>51</v>
      </c>
      <c r="F52" s="12">
        <f>SUM(F53)</f>
        <v>17000</v>
      </c>
      <c r="G52" s="20"/>
    </row>
    <row r="53" spans="1:7" ht="47.25" x14ac:dyDescent="0.25">
      <c r="A53" s="2"/>
      <c r="B53" s="5"/>
      <c r="C53" s="5"/>
      <c r="D53" s="5">
        <v>2820</v>
      </c>
      <c r="E53" s="13" t="s">
        <v>47</v>
      </c>
      <c r="F53" s="12">
        <v>17000</v>
      </c>
      <c r="G53" s="20" t="s">
        <v>52</v>
      </c>
    </row>
    <row r="54" spans="1:7" ht="15.75" hidden="1" x14ac:dyDescent="0.25">
      <c r="A54" s="2"/>
      <c r="B54" s="5"/>
      <c r="C54" s="5"/>
      <c r="D54" s="5"/>
      <c r="E54" s="13" t="s">
        <v>53</v>
      </c>
      <c r="F54" s="26">
        <v>8000</v>
      </c>
      <c r="G54" s="20"/>
    </row>
    <row r="55" spans="1:7" ht="15.75" hidden="1" x14ac:dyDescent="0.25">
      <c r="A55" s="2"/>
      <c r="B55" s="5"/>
      <c r="C55" s="5"/>
      <c r="D55" s="5"/>
      <c r="E55" s="21" t="s">
        <v>54</v>
      </c>
      <c r="F55" s="26">
        <v>8000</v>
      </c>
      <c r="G55" s="20"/>
    </row>
    <row r="56" spans="1:7" ht="15.75" x14ac:dyDescent="0.25">
      <c r="A56" s="2"/>
      <c r="B56" s="5">
        <v>900</v>
      </c>
      <c r="C56" s="5"/>
      <c r="D56" s="5"/>
      <c r="E56" s="21" t="s">
        <v>55</v>
      </c>
      <c r="F56" s="10">
        <f>F57+F59</f>
        <v>270000</v>
      </c>
      <c r="G56" s="20"/>
    </row>
    <row r="57" spans="1:7" ht="15.75" x14ac:dyDescent="0.25">
      <c r="A57" s="2"/>
      <c r="B57" s="5"/>
      <c r="C57" s="5">
        <v>90005</v>
      </c>
      <c r="D57" s="5"/>
      <c r="E57" s="21" t="s">
        <v>56</v>
      </c>
      <c r="F57" s="12">
        <v>200000</v>
      </c>
      <c r="G57" s="20"/>
    </row>
    <row r="58" spans="1:7" ht="63" x14ac:dyDescent="0.25">
      <c r="A58" s="2"/>
      <c r="B58" s="5"/>
      <c r="C58" s="5"/>
      <c r="D58" s="5">
        <v>6230</v>
      </c>
      <c r="E58" s="21" t="s">
        <v>44</v>
      </c>
      <c r="F58" s="12">
        <v>200000</v>
      </c>
      <c r="G58" s="20"/>
    </row>
    <row r="59" spans="1:7" ht="15.75" x14ac:dyDescent="0.25">
      <c r="A59" s="2"/>
      <c r="B59" s="5"/>
      <c r="C59" s="5">
        <v>90025</v>
      </c>
      <c r="D59" s="5"/>
      <c r="E59" s="21" t="s">
        <v>57</v>
      </c>
      <c r="F59" s="12">
        <v>70000</v>
      </c>
      <c r="G59" s="20"/>
    </row>
    <row r="60" spans="1:7" ht="63" x14ac:dyDescent="0.25">
      <c r="A60" s="2"/>
      <c r="B60" s="5"/>
      <c r="C60" s="5"/>
      <c r="D60" s="5">
        <v>6220</v>
      </c>
      <c r="E60" s="13" t="s">
        <v>58</v>
      </c>
      <c r="F60" s="12">
        <v>70000</v>
      </c>
      <c r="G60" s="20"/>
    </row>
    <row r="61" spans="1:7" ht="15.75" x14ac:dyDescent="0.25">
      <c r="A61" s="2"/>
      <c r="B61" s="5"/>
      <c r="C61" s="5"/>
      <c r="D61" s="5"/>
      <c r="E61" s="21"/>
      <c r="F61" s="12"/>
      <c r="G61" s="20"/>
    </row>
    <row r="62" spans="1:7" ht="15.75" x14ac:dyDescent="0.25">
      <c r="A62" s="2"/>
      <c r="B62" s="9">
        <v>926</v>
      </c>
      <c r="C62" s="9"/>
      <c r="D62" s="9"/>
      <c r="E62" s="9" t="s">
        <v>59</v>
      </c>
      <c r="F62" s="10">
        <f>SUM(F63)</f>
        <v>192000</v>
      </c>
      <c r="G62" s="11"/>
    </row>
    <row r="63" spans="1:7" ht="15.75" x14ac:dyDescent="0.25">
      <c r="A63" s="5"/>
      <c r="B63" s="5"/>
      <c r="C63" s="5">
        <v>92605</v>
      </c>
      <c r="D63" s="5"/>
      <c r="E63" s="17" t="s">
        <v>60</v>
      </c>
      <c r="F63" s="12">
        <f>SUM(F64)</f>
        <v>192000</v>
      </c>
      <c r="G63" s="11"/>
    </row>
    <row r="64" spans="1:7" ht="45.75" customHeight="1" x14ac:dyDescent="0.25">
      <c r="A64" s="5"/>
      <c r="B64" s="5"/>
      <c r="C64" s="5"/>
      <c r="D64" s="5">
        <v>2820</v>
      </c>
      <c r="E64" s="13" t="s">
        <v>47</v>
      </c>
      <c r="F64" s="12">
        <v>192000</v>
      </c>
      <c r="G64" s="22" t="s">
        <v>61</v>
      </c>
    </row>
    <row r="65" spans="1:7" ht="15.75" x14ac:dyDescent="0.25">
      <c r="A65" s="5"/>
      <c r="B65" s="5"/>
      <c r="C65" s="5"/>
      <c r="D65" s="5"/>
      <c r="E65" s="9" t="s">
        <v>62</v>
      </c>
      <c r="F65" s="27">
        <f>F41+F12</f>
        <v>6924922.2000000002</v>
      </c>
      <c r="G65" s="13"/>
    </row>
  </sheetData>
  <mergeCells count="12">
    <mergeCell ref="G18:G22"/>
    <mergeCell ref="G25:G27"/>
    <mergeCell ref="G34:G36"/>
    <mergeCell ref="E2:G3"/>
    <mergeCell ref="A5:G5"/>
    <mergeCell ref="A7:A9"/>
    <mergeCell ref="B7:B9"/>
    <mergeCell ref="C7:C9"/>
    <mergeCell ref="D7:D9"/>
    <mergeCell ref="E7:E9"/>
    <mergeCell ref="F7:F9"/>
    <mergeCell ref="G7:G9"/>
  </mergeCells>
  <pageMargins left="0.25" right="0.25" top="0.75" bottom="0.75" header="0.30000000000000004" footer="0.30000000000000004"/>
  <pageSetup paperSize="0" scale="64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2.75" x14ac:dyDescent="0.2"/>
  <cols>
    <col min="1" max="4" width="9.140625" customWidth="1"/>
    <col min="5" max="5" width="35.42578125" bestFit="1" customWidth="1"/>
    <col min="6" max="6" width="11.28515625" bestFit="1" customWidth="1"/>
    <col min="7" max="7" width="29" customWidth="1"/>
    <col min="8" max="8" width="9.140625" customWidth="1"/>
  </cols>
  <sheetData>
    <row r="1" spans="1:7" ht="48" customHeight="1" x14ac:dyDescent="0.25">
      <c r="A1" s="34"/>
      <c r="B1" s="35"/>
      <c r="C1" s="35"/>
      <c r="D1" s="35"/>
      <c r="E1" s="36"/>
      <c r="F1" s="37"/>
      <c r="G1" s="38"/>
    </row>
    <row r="2" spans="1:7" ht="17.25" customHeight="1" x14ac:dyDescent="0.2">
      <c r="A2" s="39"/>
      <c r="B2" s="40"/>
      <c r="C2" s="41"/>
      <c r="D2" s="41"/>
      <c r="E2" s="42"/>
      <c r="F2" s="43"/>
      <c r="G2" s="38"/>
    </row>
    <row r="3" spans="1:7" ht="19.5" customHeight="1" x14ac:dyDescent="0.2">
      <c r="A3" s="39"/>
      <c r="B3" s="44"/>
      <c r="C3" s="45"/>
      <c r="D3" s="44"/>
      <c r="E3" s="46"/>
      <c r="F3" s="47"/>
      <c r="G3" s="38"/>
    </row>
    <row r="4" spans="1:7" ht="26.25" customHeight="1" x14ac:dyDescent="0.2">
      <c r="A4" s="39"/>
      <c r="B4" s="44"/>
      <c r="C4" s="44"/>
      <c r="D4" s="44"/>
      <c r="E4" s="46"/>
      <c r="F4" s="47"/>
      <c r="G4" s="48"/>
    </row>
    <row r="5" spans="1:7" x14ac:dyDescent="0.2">
      <c r="A5" s="39"/>
      <c r="B5" s="41"/>
      <c r="C5" s="44"/>
      <c r="D5" s="44"/>
      <c r="E5" s="49"/>
      <c r="F5" s="43"/>
      <c r="G5" s="48"/>
    </row>
    <row r="6" spans="1:7" ht="18" customHeight="1" x14ac:dyDescent="0.2">
      <c r="A6" s="39"/>
      <c r="B6" s="44"/>
      <c r="C6" s="44"/>
      <c r="D6" s="44"/>
      <c r="E6" s="46"/>
      <c r="F6" s="47"/>
      <c r="G6" s="48"/>
    </row>
    <row r="7" spans="1:7" ht="25.5" customHeight="1" x14ac:dyDescent="0.2">
      <c r="A7" s="39"/>
      <c r="B7" s="44"/>
      <c r="C7" s="44"/>
      <c r="D7" s="44"/>
      <c r="E7" s="50"/>
      <c r="F7" s="47"/>
      <c r="G7" s="51"/>
    </row>
    <row r="8" spans="1:7" x14ac:dyDescent="0.2">
      <c r="A8" s="39"/>
      <c r="B8" s="40"/>
      <c r="C8" s="40"/>
      <c r="D8" s="40"/>
      <c r="E8" s="52"/>
      <c r="F8" s="43"/>
      <c r="G8" s="52"/>
    </row>
    <row r="9" spans="1:7" ht="24" customHeight="1" x14ac:dyDescent="0.2">
      <c r="A9" s="39"/>
      <c r="B9" s="44"/>
      <c r="C9" s="44"/>
      <c r="D9" s="44"/>
      <c r="E9" s="46"/>
      <c r="F9" s="47"/>
      <c r="G9" s="48"/>
    </row>
    <row r="10" spans="1:7" ht="39" customHeight="1" x14ac:dyDescent="0.2">
      <c r="A10" s="39"/>
      <c r="B10" s="44"/>
      <c r="C10" s="44"/>
      <c r="D10" s="44"/>
      <c r="E10" s="50"/>
      <c r="F10" s="47"/>
      <c r="G10" s="48"/>
    </row>
    <row r="11" spans="1:7" x14ac:dyDescent="0.2">
      <c r="A11" s="39"/>
      <c r="B11" s="44"/>
      <c r="C11" s="44"/>
      <c r="D11" s="44"/>
      <c r="E11" s="50"/>
      <c r="F11" s="47"/>
      <c r="G11" s="48"/>
    </row>
    <row r="12" spans="1:7" x14ac:dyDescent="0.2">
      <c r="A12" s="39"/>
      <c r="B12" s="44"/>
      <c r="C12" s="44"/>
      <c r="D12" s="44"/>
      <c r="E12" s="46"/>
      <c r="F12" s="47"/>
      <c r="G12" s="48"/>
    </row>
    <row r="13" spans="1:7" x14ac:dyDescent="0.2">
      <c r="A13" s="39"/>
      <c r="B13" s="41"/>
      <c r="C13" s="41"/>
      <c r="D13" s="41"/>
      <c r="E13" s="42"/>
      <c r="F13" s="43"/>
      <c r="G13" s="53"/>
    </row>
    <row r="14" spans="1:7" x14ac:dyDescent="0.2">
      <c r="A14" s="39"/>
      <c r="B14" s="44"/>
      <c r="C14" s="44"/>
      <c r="D14" s="44"/>
      <c r="E14" s="46"/>
      <c r="F14" s="47"/>
      <c r="G14" s="53"/>
    </row>
    <row r="15" spans="1:7" x14ac:dyDescent="0.2">
      <c r="A15" s="39"/>
      <c r="B15" s="44"/>
      <c r="C15" s="44"/>
      <c r="D15" s="44"/>
      <c r="E15" s="46"/>
      <c r="F15" s="47"/>
      <c r="G15" s="54"/>
    </row>
    <row r="16" spans="1:7" x14ac:dyDescent="0.2">
      <c r="A16" s="39"/>
      <c r="B16" s="41"/>
      <c r="C16" s="41"/>
      <c r="D16" s="41"/>
      <c r="E16" s="41"/>
      <c r="F16" s="43"/>
      <c r="G16" s="53"/>
    </row>
    <row r="17" spans="1:7" x14ac:dyDescent="0.2">
      <c r="A17" s="44"/>
      <c r="B17" s="44"/>
      <c r="C17" s="44"/>
      <c r="D17" s="44"/>
      <c r="E17" s="38"/>
      <c r="F17" s="47"/>
      <c r="G17" s="53"/>
    </row>
    <row r="18" spans="1:7" x14ac:dyDescent="0.2">
      <c r="A18" s="44"/>
      <c r="B18" s="44"/>
      <c r="C18" s="44"/>
      <c r="D18" s="44"/>
      <c r="E18" s="50"/>
      <c r="F18" s="47"/>
      <c r="G18" s="51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Mariusz Serafin</cp:lastModifiedBy>
  <cp:lastPrinted>2020-11-06T10:46:11Z</cp:lastPrinted>
  <dcterms:created xsi:type="dcterms:W3CDTF">2009-10-15T10:17:39Z</dcterms:created>
  <dcterms:modified xsi:type="dcterms:W3CDTF">2021-12-10T08:50:50Z</dcterms:modified>
</cp:coreProperties>
</file>